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ENTA PUBLICA 4TO TRIMESTRE 2022\Cuenta Pública 4to Trimestre 2022\"/>
    </mc:Choice>
  </mc:AlternateContent>
  <xr:revisionPtr revIDLastSave="0" documentId="13_ncr:1_{5458AB68-9954-40B7-8ABE-169745CF941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24" i="3" l="1"/>
  <c r="B13" i="3" l="1"/>
  <c r="C17" i="3" l="1"/>
  <c r="B17" i="3"/>
  <c r="B55" i="3" l="1"/>
  <c r="B63" i="3"/>
  <c r="B48" i="3"/>
  <c r="B43" i="3"/>
  <c r="B32" i="3"/>
  <c r="B27" i="3"/>
  <c r="C13" i="3"/>
  <c r="B66" i="3" l="1"/>
  <c r="B68" i="3" s="1"/>
  <c r="C63" i="3"/>
  <c r="C55" i="3"/>
  <c r="C48" i="3"/>
  <c r="C43" i="3"/>
  <c r="C32" i="3" l="1"/>
  <c r="C27" i="3"/>
  <c r="C66" i="3" s="1"/>
  <c r="C4" i="3"/>
  <c r="C24" i="3" s="1"/>
  <c r="C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<sst xmlns="http://schemas.openxmlformats.org/spreadsheetml/2006/main" count="58" uniqueCount="58">
  <si>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</si>
  <si>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</si>
  <si>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</si>
  <si>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</si>
  <si>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</si>
  <si>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</si>
  <si>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</si>
  <si>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</si>
  <si>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</si>
  <si>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</si>
  <si>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</si>
  <si>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</si>
  <si>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</si>
  <si>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</si>
  <si>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</si>
  <si>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</si>
  <si>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</si>
  <si>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</si>
  <si>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</si>
  <si>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</si>
  <si>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</si>
  <si>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</si>
  <si>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</si>
  <si>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</si>
  <si>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</si>
  <si>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</si>
  <si>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</si>
  <si>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</si>
  <si>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</si>
  <si>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</si>
  <si>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</si>
  <si>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</si>
  <si>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</si>
  <si>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</si>
  <si>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</si>
  <si>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</si>
  <si>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</si>
  <si>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</si>
  <si>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</si>
  <si>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</si>
  <si>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</si>
  <si>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</si>
  <si>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</si>
  <si>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</si>
  <si>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</si>
  <si>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</si>
  <si>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</si>
  <si>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</si>
  <si>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</si>
  <si>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</si>
  <si>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</si>
  <si>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</si>
  <si>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</si>
  <si>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</si>
  <si>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</si>
  <si>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</si>
  <si>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</si>
  <si>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 CULTURA FÍSICA Y DEPORTE DE LEÓN, GUANAJUATO
Estado de Actividades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</si>
</sst>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2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4" fontId="3" fillId="0" borderId="5" xfId="8" applyNumberFormat="1" applyFont="1" applyBorder="1" applyAlignment="1" applyProtection="1">
      <alignment horizontal="right"/>
      <protection locked="0"/>
    </xf>
    <xf numFmtId="0" fontId="3" fillId="0" borderId="6" xfId="8" applyFont="1" applyBorder="1" applyAlignment="1" applyProtection="1">
      <alignment horizontal="right"/>
      <protection locked="0"/>
    </xf>
    <xf numFmtId="4" fontId="2" fillId="0" borderId="4" xfId="8" applyNumberFormat="1" applyFont="1" applyFill="1" applyBorder="1" applyAlignment="1" applyProtection="1">
      <alignment horizontal="right"/>
      <protection locked="0"/>
    </xf>
    <xf numFmtId="43" fontId="3" fillId="0" borderId="4" xfId="16" applyFont="1" applyBorder="1" applyAlignment="1" applyProtection="1">
      <alignment horizontal="right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76200</xdr:rowOff>
        </xdr:from>
        <xdr:to>
          <xdr:col>2</xdr:col>
          <xdr:colOff>1333500</xdr:colOff>
          <xdr:row>79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zoomScaleNormal="100" workbookViewId="0">
      <selection activeCell="B69" sqref="B6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57</v>
      </c>
      <c r="B1" s="25"/>
      <c r="C1" s="26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17">
        <v>65235764.670000002</v>
      </c>
      <c r="C4" s="9">
        <f>SUM(C5:C11)</f>
        <v>49409246.770000003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22">
        <v>65235764.670000002</v>
      </c>
      <c r="C11" s="17">
        <v>49409246.770000003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>
        <f>B14+B15</f>
        <v>85208044.049999997</v>
      </c>
      <c r="C13" s="9">
        <f>C14+C15</f>
        <v>46761527.75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6">
        <v>85208044.049999997</v>
      </c>
      <c r="C15" s="16">
        <v>46761527.75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f>SUM(B18:B22)</f>
        <v>2227837.4900000002</v>
      </c>
      <c r="C17" s="9">
        <f>SUM(C18:C22)</f>
        <v>434892.92</v>
      </c>
    </row>
    <row r="18" spans="1:3" ht="11.25" customHeight="1" x14ac:dyDescent="0.2">
      <c r="A18" s="10" t="s">
        <v>36</v>
      </c>
      <c r="B18" s="11">
        <v>2227013.4300000002</v>
      </c>
      <c r="C18" s="16">
        <v>433509.67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824.06</v>
      </c>
      <c r="C22" s="16">
        <v>1383.25</v>
      </c>
    </row>
    <row r="23" spans="1:3" ht="11.25" customHeight="1" x14ac:dyDescent="0.2">
      <c r="A23" s="12"/>
      <c r="B23" s="7"/>
      <c r="C23" s="16"/>
    </row>
    <row r="24" spans="1:3" ht="11.25" customHeight="1" x14ac:dyDescent="0.2">
      <c r="A24" s="6" t="s">
        <v>9</v>
      </c>
      <c r="B24" s="15">
        <f>B4+B13+B17</f>
        <v>152671646.21000001</v>
      </c>
      <c r="C24" s="15">
        <f>C4+C13+C17</f>
        <v>96605667.440000013</v>
      </c>
    </row>
    <row r="25" spans="1:3" ht="11.25" customHeight="1" x14ac:dyDescent="0.2">
      <c r="A25" s="14"/>
      <c r="B25" s="7"/>
      <c r="C25" s="9"/>
    </row>
    <row r="26" spans="1:3" s="2" customFormat="1" ht="11.25" customHeight="1" x14ac:dyDescent="0.2">
      <c r="A26" s="6" t="s">
        <v>8</v>
      </c>
      <c r="B26" s="7"/>
      <c r="C26" s="9"/>
    </row>
    <row r="27" spans="1:3" ht="11.25" customHeight="1" x14ac:dyDescent="0.2">
      <c r="A27" s="8" t="s">
        <v>42</v>
      </c>
      <c r="B27" s="9">
        <f>SUM(B28:B30)</f>
        <v>110602504.63999999</v>
      </c>
      <c r="C27" s="9">
        <f>SUM(C28:C30)</f>
        <v>72935799.849999994</v>
      </c>
    </row>
    <row r="28" spans="1:3" ht="11.25" customHeight="1" x14ac:dyDescent="0.2">
      <c r="A28" s="10" t="s">
        <v>37</v>
      </c>
      <c r="B28" s="16">
        <v>47537383.829999998</v>
      </c>
      <c r="C28" s="16">
        <v>44288999.899999999</v>
      </c>
    </row>
    <row r="29" spans="1:3" ht="11.25" customHeight="1" x14ac:dyDescent="0.2">
      <c r="A29" s="10" t="s">
        <v>16</v>
      </c>
      <c r="B29" s="18">
        <v>18899688.149999999</v>
      </c>
      <c r="C29" s="18">
        <v>9196146.4900000002</v>
      </c>
    </row>
    <row r="30" spans="1:3" ht="11.25" customHeight="1" x14ac:dyDescent="0.2">
      <c r="A30" s="10" t="s">
        <v>17</v>
      </c>
      <c r="B30" s="16">
        <v>44165432.659999996</v>
      </c>
      <c r="C30" s="16">
        <v>19450653.460000001</v>
      </c>
    </row>
    <row r="31" spans="1:3" ht="11.25" customHeight="1" x14ac:dyDescent="0.2">
      <c r="A31" s="10"/>
      <c r="B31" s="7"/>
      <c r="C31" s="9"/>
    </row>
    <row r="32" spans="1:3" ht="11.25" customHeight="1" x14ac:dyDescent="0.2">
      <c r="A32" s="8" t="s">
        <v>53</v>
      </c>
      <c r="B32" s="9">
        <f>SUM(B33:B41)</f>
        <v>27684110.66</v>
      </c>
      <c r="C32" s="9">
        <f>SUM(C33:C41)</f>
        <v>17488616.239999998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8">
        <v>27684110.66</v>
      </c>
      <c r="C36" s="19">
        <v>17488616.239999998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f>SUM(C44:C46)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f>SUM(B49:B53)</f>
        <v>0</v>
      </c>
      <c r="C48" s="9">
        <f>SUM(C49:C53)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SUM(B56:B61)</f>
        <v>2573518.2400000002</v>
      </c>
      <c r="C55" s="9">
        <f>SUM(C56:C61)</f>
        <v>2601623.42</v>
      </c>
    </row>
    <row r="56" spans="1:3" ht="11.25" customHeight="1" x14ac:dyDescent="0.2">
      <c r="A56" s="10" t="s">
        <v>31</v>
      </c>
      <c r="B56" s="16">
        <v>2568822.91</v>
      </c>
      <c r="C56" s="20">
        <v>2601165.14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23">
        <v>26.33</v>
      </c>
      <c r="C58" s="21">
        <v>458.28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8">
        <v>4669</v>
      </c>
      <c r="C61" s="11">
        <v>0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f>SUM(B64)</f>
        <v>0</v>
      </c>
      <c r="C63" s="9">
        <f>SUM(C64)</f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13">
        <f>SUM(B27+B32+B43+B48+B55+B63)</f>
        <v>140860133.53999999</v>
      </c>
      <c r="C66" s="13">
        <f>SUM(C27+C32+C43+C48+C55+C63)</f>
        <v>93026039.50999999</v>
      </c>
    </row>
    <row r="67" spans="1:3" ht="11.25" customHeight="1" x14ac:dyDescent="0.2">
      <c r="A67" s="14"/>
      <c r="B67" s="7"/>
      <c r="C67" s="7"/>
    </row>
    <row r="68" spans="1:3" s="2" customFormat="1" x14ac:dyDescent="0.2">
      <c r="A68" s="6" t="s">
        <v>39</v>
      </c>
      <c r="B68" s="9">
        <f>B24-B66</f>
        <v>11811512.670000017</v>
      </c>
      <c r="C68" s="9">
        <f>C24-C66</f>
        <v>3579627.9300000221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C4:C11 C13:C15 B24:C24 B27:C27 C32:C40 B43:C43 B48:C48 C55 C63 B68:C68 B13 B32 B55 B17:C17 C66 B57 B59:B60 B62:B66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74</xdr:row>
                <xdr:rowOff>76200</xdr:rowOff>
              </from>
              <to>
                <xdr:col>2</xdr:col>
                <xdr:colOff>1333500</xdr:colOff>
                <xdr:row>79</xdr:row>
                <xdr:rowOff>114300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2023-01-24T15:41:05Z</cp:lastPrinted>
  <dcterms:created xsi:type="dcterms:W3CDTF">2012-12-11T20:29:16Z</dcterms:created>
  <dcterms:modified xsi:type="dcterms:W3CDTF">2023-01-24T16:16:44Z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